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ИРОКОР" sheetId="1" r:id="rId1"/>
  </sheets>
  <calcPr calcId="152511"/>
</workbook>
</file>

<file path=xl/calcChain.xml><?xml version="1.0" encoding="utf-8"?>
<calcChain xmlns="http://schemas.openxmlformats.org/spreadsheetml/2006/main">
  <c r="J35" i="1" l="1"/>
  <c r="H35" i="1"/>
  <c r="J33" i="1"/>
  <c r="H33" i="1"/>
  <c r="J31" i="1"/>
  <c r="H31" i="1"/>
  <c r="J29" i="1"/>
  <c r="H29" i="1"/>
  <c r="J27" i="1"/>
  <c r="H27" i="1"/>
  <c r="J25" i="1"/>
  <c r="H25" i="1"/>
  <c r="J23" i="1"/>
  <c r="H23" i="1"/>
  <c r="J21" i="1"/>
  <c r="H21" i="1"/>
  <c r="J19" i="1"/>
  <c r="H19" i="1"/>
  <c r="J18" i="1"/>
  <c r="H18" i="1"/>
  <c r="L17" i="1"/>
  <c r="J17" i="1"/>
  <c r="H17" i="1"/>
  <c r="L16" i="1"/>
  <c r="J16" i="1"/>
  <c r="H16" i="1"/>
  <c r="L15" i="1"/>
  <c r="J15" i="1"/>
  <c r="H15" i="1"/>
  <c r="L14" i="1"/>
  <c r="J14" i="1"/>
  <c r="H14" i="1"/>
  <c r="L13" i="1"/>
  <c r="J13" i="1"/>
  <c r="H13" i="1"/>
  <c r="L12" i="1"/>
  <c r="J12" i="1"/>
  <c r="H12" i="1"/>
  <c r="L11" i="1"/>
  <c r="J11" i="1"/>
  <c r="H11" i="1"/>
  <c r="L10" i="1"/>
  <c r="J10" i="1"/>
  <c r="H10" i="1"/>
  <c r="L9" i="1"/>
  <c r="J9" i="1"/>
  <c r="H9" i="1"/>
  <c r="L8" i="1"/>
  <c r="J8" i="1"/>
  <c r="H8" i="1"/>
</calcChain>
</file>

<file path=xl/sharedStrings.xml><?xml version="1.0" encoding="utf-8"?>
<sst xmlns="http://schemas.openxmlformats.org/spreadsheetml/2006/main" count="89" uniqueCount="32">
  <si>
    <t>ООО "ГЕЛИОС-СК"</t>
  </si>
  <si>
    <t>Ед. изм.</t>
  </si>
  <si>
    <t>м2</t>
  </si>
  <si>
    <t>8 (846) 300-41-15</t>
  </si>
  <si>
    <t>info@gskgroup.net</t>
  </si>
  <si>
    <t>РОЗНИЧНАЯ</t>
  </si>
  <si>
    <t>ВИП</t>
  </si>
  <si>
    <t>АКЦИЯ</t>
  </si>
  <si>
    <t>Наименование материала</t>
  </si>
  <si>
    <t>Толщина, мм</t>
  </si>
  <si>
    <r>
      <t>Расход на 1м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</si>
  <si>
    <t xml:space="preserve">Цена с НДС, Руб за ед. </t>
  </si>
  <si>
    <r>
      <t>Цена с НДС, Руб/м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</si>
  <si>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Огнезащитная краска</t>
    </r>
    <r>
      <rPr>
        <b/>
        <sz val="11"/>
        <color theme="1"/>
        <rFont val="Calibri"/>
        <family val="2"/>
        <charset val="204"/>
        <scheme val="minor"/>
      </rPr>
      <t xml:space="preserve"> ТОП Pirocor</t>
    </r>
    <r>
      <rPr>
        <sz val="11"/>
        <color theme="1"/>
        <rFont val="Calibri"/>
        <family val="2"/>
        <charset val="204"/>
        <scheme val="minor"/>
      </rPr>
      <t xml:space="preserve"> (нанесение от +5С)</t>
    </r>
  </si>
  <si>
    <t>кг</t>
  </si>
  <si>
    <r>
      <t>Огнезащитная краска</t>
    </r>
    <r>
      <rPr>
        <b/>
        <sz val="11"/>
        <color theme="1"/>
        <rFont val="Calibri"/>
        <family val="2"/>
        <charset val="204"/>
        <scheme val="minor"/>
      </rPr>
      <t xml:space="preserve"> ТОП Pirocor</t>
    </r>
    <r>
      <rPr>
        <sz val="11"/>
        <color theme="1"/>
        <rFont val="Calibri"/>
        <family val="2"/>
        <charset val="204"/>
        <scheme val="minor"/>
      </rPr>
      <t xml:space="preserve"> (нанесение  от -25С)</t>
    </r>
  </si>
  <si>
    <r>
      <t xml:space="preserve">Краска акриловая </t>
    </r>
    <r>
      <rPr>
        <b/>
        <sz val="11"/>
        <color theme="1"/>
        <rFont val="Calibri"/>
        <family val="2"/>
        <charset val="204"/>
        <scheme val="minor"/>
      </rPr>
      <t>Pirocor Décor для путей эвакуации</t>
    </r>
  </si>
  <si>
    <t>Pirocor Past</t>
  </si>
  <si>
    <t>Pirocor Bazalt</t>
  </si>
  <si>
    <t>Цена ВИП предоставляется при наличии заключенного оригинала договора с покупателем, а также проведено более 10 отгрузок с контрагентом на общую сумму не менее 100 тыс. рублей.</t>
  </si>
  <si>
    <t xml:space="preserve">             www.gskgroup.net             </t>
  </si>
  <si>
    <t>Предел огнестойкости</t>
  </si>
  <si>
    <t>R15</t>
  </si>
  <si>
    <t>R45</t>
  </si>
  <si>
    <t>R60</t>
  </si>
  <si>
    <t>R90</t>
  </si>
  <si>
    <t>R120</t>
  </si>
  <si>
    <t>КМ-1</t>
  </si>
  <si>
    <t>Pirocor Thermopack -15 C</t>
  </si>
  <si>
    <t>ТОП Pirocor -15 C</t>
  </si>
  <si>
    <t>Pirocor Thermopack +5 C</t>
  </si>
  <si>
    <t>ТОП Pirocor +5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</si>
</sst>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2019897</xdr:colOff>
      <xdr:row>4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1"/>
          <a:ext cx="2019896" cy="116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skgroup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workbookViewId="0">
      <selection activeCell="I39" sqref="I39"/>
    </sheetView>
  </sheetViews>
  <sheetFormatPr defaultRowHeight="15" x14ac:dyDescent="0.25"/>
  <cols>
    <col min="1" max="1" width="2.5703125" customWidth="1"/>
    <col min="2" max="2" width="30.5703125" customWidth="1"/>
    <col min="3" max="3" width="15.42578125" customWidth="1"/>
    <col min="4" max="6" width="10" customWidth="1"/>
    <col min="7" max="12" width="12.140625" customWidth="1"/>
  </cols>
  <sheetData>
    <row r="1" spans="2:12" ht="46.5" customHeight="1" x14ac:dyDescent="0.25">
      <c r="E1" s="1"/>
      <c r="F1" s="7"/>
      <c r="G1" s="7"/>
      <c r="H1" s="1"/>
      <c r="J1" s="7" t="s">
        <v>0</v>
      </c>
      <c r="K1" s="7"/>
      <c r="L1" s="7"/>
    </row>
    <row r="2" spans="2:12" ht="14.25" customHeight="1" x14ac:dyDescent="0.25">
      <c r="E2" s="1"/>
      <c r="F2" s="4"/>
      <c r="G2" s="4"/>
      <c r="H2" s="1"/>
      <c r="J2" s="27" t="s">
        <v>3</v>
      </c>
      <c r="K2" s="27"/>
      <c r="L2" s="27"/>
    </row>
    <row r="3" spans="2:12" ht="14.25" customHeight="1" x14ac:dyDescent="0.25">
      <c r="E3" s="1"/>
      <c r="F3" s="28"/>
      <c r="G3" s="5"/>
      <c r="H3" s="1"/>
      <c r="J3" s="29" t="s">
        <v>4</v>
      </c>
      <c r="K3" s="30"/>
      <c r="L3" s="30"/>
    </row>
    <row r="4" spans="2:12" ht="14.25" customHeight="1" x14ac:dyDescent="0.25">
      <c r="E4" s="2"/>
      <c r="F4" s="8"/>
      <c r="G4" s="8"/>
      <c r="H4" s="2"/>
      <c r="J4" s="27" t="s">
        <v>20</v>
      </c>
      <c r="K4" s="27"/>
      <c r="L4" s="27"/>
    </row>
    <row r="6" spans="2:12" ht="15.75" customHeight="1" x14ac:dyDescent="0.25">
      <c r="B6" s="6" t="s">
        <v>8</v>
      </c>
      <c r="C6" s="31" t="s">
        <v>21</v>
      </c>
      <c r="D6" s="6" t="s">
        <v>9</v>
      </c>
      <c r="E6" s="6" t="s">
        <v>1</v>
      </c>
      <c r="F6" s="6" t="s">
        <v>10</v>
      </c>
      <c r="G6" s="22" t="s">
        <v>5</v>
      </c>
      <c r="H6" s="22"/>
      <c r="I6" s="23" t="s">
        <v>6</v>
      </c>
      <c r="J6" s="23"/>
      <c r="K6" s="24" t="s">
        <v>7</v>
      </c>
      <c r="L6" s="24"/>
    </row>
    <row r="7" spans="2:12" ht="27.75" x14ac:dyDescent="0.25">
      <c r="B7" s="6"/>
      <c r="C7" s="32"/>
      <c r="D7" s="6"/>
      <c r="E7" s="6"/>
      <c r="F7" s="6"/>
      <c r="G7" s="3" t="s">
        <v>11</v>
      </c>
      <c r="H7" s="3" t="s">
        <v>12</v>
      </c>
      <c r="I7" s="3" t="s">
        <v>11</v>
      </c>
      <c r="J7" s="3" t="s">
        <v>12</v>
      </c>
      <c r="K7" s="3" t="s">
        <v>11</v>
      </c>
      <c r="L7" s="3" t="s">
        <v>12</v>
      </c>
    </row>
    <row r="8" spans="2:12" x14ac:dyDescent="0.25">
      <c r="B8" s="9" t="s">
        <v>13</v>
      </c>
      <c r="C8" s="10" t="s">
        <v>22</v>
      </c>
      <c r="D8" s="10">
        <v>0.35</v>
      </c>
      <c r="E8" s="10" t="s">
        <v>14</v>
      </c>
      <c r="F8" s="10">
        <v>0.56000000000000005</v>
      </c>
      <c r="G8" s="11">
        <v>264</v>
      </c>
      <c r="H8" s="12">
        <f>F8*G8</f>
        <v>147.84</v>
      </c>
      <c r="I8" s="11">
        <v>206</v>
      </c>
      <c r="J8" s="12">
        <f>F8*I8</f>
        <v>115.36000000000001</v>
      </c>
      <c r="K8" s="13">
        <v>170</v>
      </c>
      <c r="L8" s="14">
        <f>F8*K8</f>
        <v>95.2</v>
      </c>
    </row>
    <row r="9" spans="2:12" x14ac:dyDescent="0.25">
      <c r="B9" s="9"/>
      <c r="C9" s="10" t="s">
        <v>23</v>
      </c>
      <c r="D9" s="10">
        <v>0.75</v>
      </c>
      <c r="E9" s="10" t="s">
        <v>14</v>
      </c>
      <c r="F9" s="10">
        <v>1.2</v>
      </c>
      <c r="G9" s="11"/>
      <c r="H9" s="10">
        <f>F9*G8</f>
        <v>316.8</v>
      </c>
      <c r="I9" s="11"/>
      <c r="J9" s="12">
        <f>F9*I8</f>
        <v>247.2</v>
      </c>
      <c r="K9" s="13"/>
      <c r="L9" s="14">
        <f>F9*K8</f>
        <v>204</v>
      </c>
    </row>
    <row r="10" spans="2:12" x14ac:dyDescent="0.25">
      <c r="B10" s="9"/>
      <c r="C10" s="10" t="s">
        <v>24</v>
      </c>
      <c r="D10" s="10">
        <v>1.2</v>
      </c>
      <c r="E10" s="10" t="s">
        <v>14</v>
      </c>
      <c r="F10" s="10">
        <v>1.9</v>
      </c>
      <c r="G10" s="11"/>
      <c r="H10" s="12">
        <f>F10*G8</f>
        <v>501.59999999999997</v>
      </c>
      <c r="I10" s="11"/>
      <c r="J10" s="12">
        <f>F10*I8</f>
        <v>391.4</v>
      </c>
      <c r="K10" s="13"/>
      <c r="L10" s="14">
        <f>F10*K8</f>
        <v>323</v>
      </c>
    </row>
    <row r="11" spans="2:12" x14ac:dyDescent="0.25">
      <c r="B11" s="9"/>
      <c r="C11" s="10" t="s">
        <v>25</v>
      </c>
      <c r="D11" s="10">
        <v>2.12</v>
      </c>
      <c r="E11" s="10" t="s">
        <v>14</v>
      </c>
      <c r="F11" s="10">
        <v>3.4</v>
      </c>
      <c r="G11" s="11"/>
      <c r="H11" s="10">
        <f>F11*G8</f>
        <v>897.6</v>
      </c>
      <c r="I11" s="11"/>
      <c r="J11" s="12">
        <f>F11*I8</f>
        <v>700.4</v>
      </c>
      <c r="K11" s="13"/>
      <c r="L11" s="14">
        <f>F11*K8</f>
        <v>578</v>
      </c>
    </row>
    <row r="12" spans="2:12" x14ac:dyDescent="0.25">
      <c r="B12" s="9"/>
      <c r="C12" s="10" t="s">
        <v>26</v>
      </c>
      <c r="D12" s="10">
        <v>2.06</v>
      </c>
      <c r="E12" s="10" t="s">
        <v>14</v>
      </c>
      <c r="F12" s="10">
        <v>3.3</v>
      </c>
      <c r="G12" s="11"/>
      <c r="H12" s="12">
        <f>F12*G8</f>
        <v>871.19999999999993</v>
      </c>
      <c r="I12" s="11"/>
      <c r="J12" s="12">
        <f>F12*I8</f>
        <v>679.8</v>
      </c>
      <c r="K12" s="13"/>
      <c r="L12" s="14">
        <f>F12*K8</f>
        <v>561</v>
      </c>
    </row>
    <row r="13" spans="2:12" x14ac:dyDescent="0.25">
      <c r="B13" s="9" t="s">
        <v>15</v>
      </c>
      <c r="C13" s="10" t="s">
        <v>22</v>
      </c>
      <c r="D13" s="10">
        <v>0.35</v>
      </c>
      <c r="E13" s="10" t="s">
        <v>14</v>
      </c>
      <c r="F13" s="10">
        <v>0.56000000000000005</v>
      </c>
      <c r="G13" s="11">
        <v>315</v>
      </c>
      <c r="H13" s="12">
        <f>F13*G13</f>
        <v>176.4</v>
      </c>
      <c r="I13" s="11">
        <v>268</v>
      </c>
      <c r="J13" s="12">
        <f>F13*I13</f>
        <v>150.08000000000001</v>
      </c>
      <c r="K13" s="13">
        <v>212</v>
      </c>
      <c r="L13" s="15">
        <f>F13*K13</f>
        <v>118.72000000000001</v>
      </c>
    </row>
    <row r="14" spans="2:12" x14ac:dyDescent="0.25">
      <c r="B14" s="9"/>
      <c r="C14" s="10" t="s">
        <v>23</v>
      </c>
      <c r="D14" s="10">
        <v>0.75</v>
      </c>
      <c r="E14" s="10" t="s">
        <v>14</v>
      </c>
      <c r="F14" s="10">
        <v>1.2</v>
      </c>
      <c r="G14" s="11"/>
      <c r="H14" s="10">
        <f>F14*G13</f>
        <v>378</v>
      </c>
      <c r="I14" s="11"/>
      <c r="J14" s="12">
        <f>F14*I13</f>
        <v>321.59999999999997</v>
      </c>
      <c r="K14" s="13"/>
      <c r="L14" s="15">
        <f>F14*K13</f>
        <v>254.39999999999998</v>
      </c>
    </row>
    <row r="15" spans="2:12" x14ac:dyDescent="0.25">
      <c r="B15" s="9"/>
      <c r="C15" s="10" t="s">
        <v>24</v>
      </c>
      <c r="D15" s="10">
        <v>1.2</v>
      </c>
      <c r="E15" s="10" t="s">
        <v>14</v>
      </c>
      <c r="F15" s="10">
        <v>1.9</v>
      </c>
      <c r="G15" s="11"/>
      <c r="H15" s="12">
        <f>F15*G13</f>
        <v>598.5</v>
      </c>
      <c r="I15" s="11"/>
      <c r="J15" s="12">
        <f>F15*I13</f>
        <v>509.2</v>
      </c>
      <c r="K15" s="13"/>
      <c r="L15" s="15">
        <f>F15*K13</f>
        <v>402.79999999999995</v>
      </c>
    </row>
    <row r="16" spans="2:12" x14ac:dyDescent="0.25">
      <c r="B16" s="9"/>
      <c r="C16" s="10" t="s">
        <v>25</v>
      </c>
      <c r="D16" s="10">
        <v>2.12</v>
      </c>
      <c r="E16" s="10" t="s">
        <v>14</v>
      </c>
      <c r="F16" s="10">
        <v>3.4</v>
      </c>
      <c r="G16" s="11"/>
      <c r="H16" s="10">
        <f>F16*G13</f>
        <v>1071</v>
      </c>
      <c r="I16" s="11"/>
      <c r="J16" s="12">
        <f>F16*I13</f>
        <v>911.19999999999993</v>
      </c>
      <c r="K16" s="13"/>
      <c r="L16" s="15">
        <f>F16*K13</f>
        <v>720.8</v>
      </c>
    </row>
    <row r="17" spans="2:12" x14ac:dyDescent="0.25">
      <c r="B17" s="9"/>
      <c r="C17" s="10" t="s">
        <v>26</v>
      </c>
      <c r="D17" s="10">
        <v>2.06</v>
      </c>
      <c r="E17" s="10" t="s">
        <v>14</v>
      </c>
      <c r="F17" s="10">
        <v>3.3</v>
      </c>
      <c r="G17" s="11"/>
      <c r="H17" s="12">
        <f>F17*G13</f>
        <v>1039.5</v>
      </c>
      <c r="I17" s="11"/>
      <c r="J17" s="12">
        <f>F17*I13</f>
        <v>884.4</v>
      </c>
      <c r="K17" s="13"/>
      <c r="L17" s="15">
        <f>F17*K13</f>
        <v>699.59999999999991</v>
      </c>
    </row>
    <row r="18" spans="2:12" ht="30" x14ac:dyDescent="0.25">
      <c r="B18" s="16" t="s">
        <v>16</v>
      </c>
      <c r="C18" s="10" t="s">
        <v>27</v>
      </c>
      <c r="D18" s="16"/>
      <c r="E18" s="10" t="s">
        <v>14</v>
      </c>
      <c r="F18" s="10">
        <v>0.18</v>
      </c>
      <c r="G18" s="17">
        <v>75</v>
      </c>
      <c r="H18" s="12">
        <f>F18*G18</f>
        <v>13.5</v>
      </c>
      <c r="I18" s="17">
        <v>62</v>
      </c>
      <c r="J18" s="12">
        <f>F18*I18</f>
        <v>11.16</v>
      </c>
      <c r="K18" s="25"/>
      <c r="L18" s="25"/>
    </row>
    <row r="19" spans="2:12" x14ac:dyDescent="0.25">
      <c r="B19" s="18" t="s">
        <v>17</v>
      </c>
      <c r="C19" s="33" t="s">
        <v>25</v>
      </c>
      <c r="D19" s="10"/>
      <c r="E19" s="19" t="s">
        <v>14</v>
      </c>
      <c r="F19" s="19">
        <v>2</v>
      </c>
      <c r="G19" s="17">
        <v>50</v>
      </c>
      <c r="H19" s="20">
        <f>(F19*G19)+G20</f>
        <v>324</v>
      </c>
      <c r="I19" s="17">
        <v>42</v>
      </c>
      <c r="J19" s="20">
        <f>(F19*I19)+I20</f>
        <v>279</v>
      </c>
      <c r="K19" s="25"/>
      <c r="L19" s="25"/>
    </row>
    <row r="20" spans="2:12" x14ac:dyDescent="0.25">
      <c r="B20" s="18" t="s">
        <v>18</v>
      </c>
      <c r="C20" s="35"/>
      <c r="D20" s="10">
        <v>8</v>
      </c>
      <c r="E20" s="19" t="s">
        <v>2</v>
      </c>
      <c r="F20" s="19"/>
      <c r="G20" s="17">
        <v>224</v>
      </c>
      <c r="H20" s="20"/>
      <c r="I20" s="17">
        <v>195</v>
      </c>
      <c r="J20" s="20"/>
      <c r="K20" s="25"/>
      <c r="L20" s="25"/>
    </row>
    <row r="21" spans="2:12" x14ac:dyDescent="0.25">
      <c r="B21" s="16" t="s">
        <v>30</v>
      </c>
      <c r="C21" s="33" t="s">
        <v>23</v>
      </c>
      <c r="D21" s="10">
        <v>1.2</v>
      </c>
      <c r="E21" s="19" t="s">
        <v>14</v>
      </c>
      <c r="F21" s="19">
        <v>1.2</v>
      </c>
      <c r="G21" s="17">
        <v>345</v>
      </c>
      <c r="H21" s="21">
        <f>(F21*G21)+(F22*G22)</f>
        <v>680.64</v>
      </c>
      <c r="I21" s="17">
        <v>276</v>
      </c>
      <c r="J21" s="21">
        <f>(F21*I21)+(F22*I22)</f>
        <v>539.26</v>
      </c>
      <c r="K21" s="25"/>
      <c r="L21" s="25"/>
    </row>
    <row r="22" spans="2:12" x14ac:dyDescent="0.25">
      <c r="B22" s="16" t="s">
        <v>31</v>
      </c>
      <c r="C22" s="34"/>
      <c r="D22" s="10">
        <v>0.63</v>
      </c>
      <c r="E22" s="19" t="s">
        <v>14</v>
      </c>
      <c r="F22" s="19">
        <v>1.01</v>
      </c>
      <c r="G22" s="17">
        <v>264</v>
      </c>
      <c r="H22" s="21"/>
      <c r="I22" s="17">
        <v>206</v>
      </c>
      <c r="J22" s="21"/>
      <c r="K22" s="25"/>
      <c r="L22" s="25"/>
    </row>
    <row r="23" spans="2:12" x14ac:dyDescent="0.25">
      <c r="B23" s="16" t="s">
        <v>30</v>
      </c>
      <c r="C23" s="33" t="s">
        <v>24</v>
      </c>
      <c r="D23" s="10">
        <v>2.4</v>
      </c>
      <c r="E23" s="19" t="s">
        <v>14</v>
      </c>
      <c r="F23" s="19">
        <v>2.4</v>
      </c>
      <c r="G23" s="17">
        <v>345</v>
      </c>
      <c r="H23" s="21">
        <f>(F23*G23)+(F24*G24)</f>
        <v>1102.56</v>
      </c>
      <c r="I23" s="17">
        <v>276</v>
      </c>
      <c r="J23" s="21">
        <f>(F23*I23)+(F24*I24)</f>
        <v>876.64</v>
      </c>
      <c r="K23" s="25"/>
      <c r="L23" s="25"/>
    </row>
    <row r="24" spans="2:12" x14ac:dyDescent="0.25">
      <c r="B24" s="16" t="s">
        <v>31</v>
      </c>
      <c r="C24" s="34"/>
      <c r="D24" s="10">
        <v>0.65</v>
      </c>
      <c r="E24" s="19" t="s">
        <v>14</v>
      </c>
      <c r="F24" s="19">
        <v>1.04</v>
      </c>
      <c r="G24" s="17">
        <v>264</v>
      </c>
      <c r="H24" s="21"/>
      <c r="I24" s="17">
        <v>206</v>
      </c>
      <c r="J24" s="21"/>
      <c r="K24" s="25"/>
      <c r="L24" s="25"/>
    </row>
    <row r="25" spans="2:12" x14ac:dyDescent="0.25">
      <c r="B25" s="16" t="s">
        <v>30</v>
      </c>
      <c r="C25" s="33" t="s">
        <v>25</v>
      </c>
      <c r="D25" s="10">
        <v>3.5</v>
      </c>
      <c r="E25" s="19" t="s">
        <v>14</v>
      </c>
      <c r="F25" s="19">
        <v>3.5</v>
      </c>
      <c r="G25" s="17">
        <v>345</v>
      </c>
      <c r="H25" s="21">
        <f>(F25*G25)+(F26*G26)</f>
        <v>1474.1399999999999</v>
      </c>
      <c r="I25" s="17">
        <v>276</v>
      </c>
      <c r="J25" s="21">
        <f>(F25*I25)+(F26*I26)</f>
        <v>1174.06</v>
      </c>
      <c r="K25" s="25"/>
      <c r="L25" s="25"/>
    </row>
    <row r="26" spans="2:12" x14ac:dyDescent="0.25">
      <c r="B26" s="16" t="s">
        <v>31</v>
      </c>
      <c r="C26" s="34"/>
      <c r="D26" s="10">
        <v>0.63</v>
      </c>
      <c r="E26" s="19" t="s">
        <v>14</v>
      </c>
      <c r="F26" s="19">
        <v>1.01</v>
      </c>
      <c r="G26" s="17">
        <v>264</v>
      </c>
      <c r="H26" s="21"/>
      <c r="I26" s="17">
        <v>206</v>
      </c>
      <c r="J26" s="21"/>
      <c r="K26" s="25"/>
      <c r="L26" s="25"/>
    </row>
    <row r="27" spans="2:12" x14ac:dyDescent="0.25">
      <c r="B27" s="16" t="s">
        <v>30</v>
      </c>
      <c r="C27" s="33" t="s">
        <v>25</v>
      </c>
      <c r="D27" s="10">
        <v>3</v>
      </c>
      <c r="E27" s="19" t="s">
        <v>14</v>
      </c>
      <c r="F27" s="19">
        <v>3</v>
      </c>
      <c r="G27" s="17">
        <v>345</v>
      </c>
      <c r="H27" s="21">
        <f>(F27*G27)+(F28*G28)</f>
        <v>1267.32</v>
      </c>
      <c r="I27" s="17">
        <v>276</v>
      </c>
      <c r="J27" s="21">
        <f>(F27*I27)+(F28*I28)</f>
        <v>1009.28</v>
      </c>
      <c r="K27" s="25"/>
      <c r="L27" s="25"/>
    </row>
    <row r="28" spans="2:12" x14ac:dyDescent="0.25">
      <c r="B28" s="16" t="s">
        <v>31</v>
      </c>
      <c r="C28" s="34"/>
      <c r="D28" s="10">
        <v>0.55000000000000004</v>
      </c>
      <c r="E28" s="19" t="s">
        <v>14</v>
      </c>
      <c r="F28" s="19">
        <v>0.88</v>
      </c>
      <c r="G28" s="17">
        <v>264</v>
      </c>
      <c r="H28" s="21"/>
      <c r="I28" s="17">
        <v>206</v>
      </c>
      <c r="J28" s="21"/>
      <c r="K28" s="25"/>
      <c r="L28" s="25"/>
    </row>
    <row r="29" spans="2:12" x14ac:dyDescent="0.25">
      <c r="B29" s="16" t="s">
        <v>28</v>
      </c>
      <c r="C29" s="33" t="s">
        <v>23</v>
      </c>
      <c r="D29" s="10">
        <v>1.2</v>
      </c>
      <c r="E29" s="19" t="s">
        <v>14</v>
      </c>
      <c r="F29" s="19">
        <v>1.2</v>
      </c>
      <c r="G29" s="17">
        <v>380</v>
      </c>
      <c r="H29" s="21">
        <f>(F29*G29)+(F30*G30)</f>
        <v>774.15</v>
      </c>
      <c r="I29" s="17">
        <v>304</v>
      </c>
      <c r="J29" s="21">
        <f>(F29*I29)+(F30*I30)</f>
        <v>635.48</v>
      </c>
      <c r="K29" s="25"/>
      <c r="L29" s="25"/>
    </row>
    <row r="30" spans="2:12" x14ac:dyDescent="0.25">
      <c r="B30" s="16" t="s">
        <v>29</v>
      </c>
      <c r="C30" s="34"/>
      <c r="D30" s="10">
        <v>0.63</v>
      </c>
      <c r="E30" s="19" t="s">
        <v>14</v>
      </c>
      <c r="F30" s="19">
        <v>1.01</v>
      </c>
      <c r="G30" s="17">
        <v>315</v>
      </c>
      <c r="H30" s="21"/>
      <c r="I30" s="17">
        <v>268</v>
      </c>
      <c r="J30" s="21"/>
      <c r="K30" s="25"/>
      <c r="L30" s="25"/>
    </row>
    <row r="31" spans="2:12" x14ac:dyDescent="0.25">
      <c r="B31" s="16" t="s">
        <v>28</v>
      </c>
      <c r="C31" s="33" t="s">
        <v>24</v>
      </c>
      <c r="D31" s="10">
        <v>2.4</v>
      </c>
      <c r="E31" s="19" t="s">
        <v>14</v>
      </c>
      <c r="F31" s="19">
        <v>2.4</v>
      </c>
      <c r="G31" s="17">
        <v>380</v>
      </c>
      <c r="H31" s="21">
        <f>(F31*G31)+(F32*G32)</f>
        <v>1239.5999999999999</v>
      </c>
      <c r="I31" s="17">
        <v>304</v>
      </c>
      <c r="J31" s="21">
        <f>(F31*I31)+(F32*I32)</f>
        <v>1008.32</v>
      </c>
      <c r="K31" s="25"/>
      <c r="L31" s="25"/>
    </row>
    <row r="32" spans="2:12" x14ac:dyDescent="0.25">
      <c r="B32" s="16" t="s">
        <v>29</v>
      </c>
      <c r="C32" s="34"/>
      <c r="D32" s="10">
        <v>0.65</v>
      </c>
      <c r="E32" s="19" t="s">
        <v>14</v>
      </c>
      <c r="F32" s="19">
        <v>1.04</v>
      </c>
      <c r="G32" s="17">
        <v>315</v>
      </c>
      <c r="H32" s="21"/>
      <c r="I32" s="17">
        <v>268</v>
      </c>
      <c r="J32" s="21"/>
      <c r="K32" s="25"/>
      <c r="L32" s="25"/>
    </row>
    <row r="33" spans="2:12" x14ac:dyDescent="0.25">
      <c r="B33" s="16" t="s">
        <v>28</v>
      </c>
      <c r="C33" s="33" t="s">
        <v>25</v>
      </c>
      <c r="D33" s="10">
        <v>3.5</v>
      </c>
      <c r="E33" s="19" t="s">
        <v>14</v>
      </c>
      <c r="F33" s="19">
        <v>3.5</v>
      </c>
      <c r="G33" s="17">
        <v>380</v>
      </c>
      <c r="H33" s="21">
        <f>(F33*G33)+(F34*G34)</f>
        <v>1648.15</v>
      </c>
      <c r="I33" s="17">
        <v>304</v>
      </c>
      <c r="J33" s="21">
        <f>(F33*I33)+(F34*I34)</f>
        <v>1334.68</v>
      </c>
      <c r="K33" s="25"/>
      <c r="L33" s="25"/>
    </row>
    <row r="34" spans="2:12" x14ac:dyDescent="0.25">
      <c r="B34" s="16" t="s">
        <v>29</v>
      </c>
      <c r="C34" s="34"/>
      <c r="D34" s="10">
        <v>0.63</v>
      </c>
      <c r="E34" s="19" t="s">
        <v>14</v>
      </c>
      <c r="F34" s="19">
        <v>1.01</v>
      </c>
      <c r="G34" s="17">
        <v>315</v>
      </c>
      <c r="H34" s="21"/>
      <c r="I34" s="17">
        <v>268</v>
      </c>
      <c r="J34" s="21"/>
      <c r="K34" s="25"/>
      <c r="L34" s="25"/>
    </row>
    <row r="35" spans="2:12" x14ac:dyDescent="0.25">
      <c r="B35" s="16" t="s">
        <v>28</v>
      </c>
      <c r="C35" s="33" t="s">
        <v>25</v>
      </c>
      <c r="D35" s="10">
        <v>3</v>
      </c>
      <c r="E35" s="19" t="s">
        <v>14</v>
      </c>
      <c r="F35" s="19">
        <v>3</v>
      </c>
      <c r="G35" s="17">
        <v>380</v>
      </c>
      <c r="H35" s="21">
        <f>(F35*G35)+(F36*G36)</f>
        <v>1417.2</v>
      </c>
      <c r="I35" s="17">
        <v>304</v>
      </c>
      <c r="J35" s="21">
        <f>(F35*I35)+(F36*I36)</f>
        <v>1147.8399999999999</v>
      </c>
      <c r="K35" s="25"/>
      <c r="L35" s="25"/>
    </row>
    <row r="36" spans="2:12" x14ac:dyDescent="0.25">
      <c r="B36" s="16" t="s">
        <v>29</v>
      </c>
      <c r="C36" s="34"/>
      <c r="D36" s="10">
        <v>0.55000000000000004</v>
      </c>
      <c r="E36" s="19" t="s">
        <v>14</v>
      </c>
      <c r="F36" s="19">
        <v>0.88</v>
      </c>
      <c r="G36" s="17">
        <v>315</v>
      </c>
      <c r="H36" s="21"/>
      <c r="I36" s="17">
        <v>268</v>
      </c>
      <c r="J36" s="21"/>
      <c r="K36" s="25"/>
      <c r="L36" s="25"/>
    </row>
    <row r="38" spans="2:12" ht="28.5" customHeight="1" x14ac:dyDescent="0.25">
      <c r="B38" s="26" t="s">
        <v>19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27.75" customHeight="1" x14ac:dyDescent="0.25"/>
    <row r="40" spans="2:12" ht="30.75" customHeight="1" x14ac:dyDescent="0.25"/>
    <row r="41" spans="2:12" ht="17.25" customHeight="1" x14ac:dyDescent="0.25"/>
    <row r="43" spans="2:12" ht="25.5" customHeight="1" x14ac:dyDescent="0.25"/>
  </sheetData>
  <mergeCells count="52">
    <mergeCell ref="C35:C36"/>
    <mergeCell ref="B38:L38"/>
    <mergeCell ref="J1:L1"/>
    <mergeCell ref="J2:L2"/>
    <mergeCell ref="J3:L3"/>
    <mergeCell ref="J4:L4"/>
    <mergeCell ref="C6:C7"/>
    <mergeCell ref="C19:C20"/>
    <mergeCell ref="C21:C22"/>
    <mergeCell ref="C23:C24"/>
    <mergeCell ref="C25:C26"/>
    <mergeCell ref="C27:C28"/>
    <mergeCell ref="C29:C30"/>
    <mergeCell ref="C31:C32"/>
    <mergeCell ref="C33:C34"/>
    <mergeCell ref="H31:H32"/>
    <mergeCell ref="J31:J32"/>
    <mergeCell ref="H33:H34"/>
    <mergeCell ref="J33:J34"/>
    <mergeCell ref="H35:H36"/>
    <mergeCell ref="J35:J36"/>
    <mergeCell ref="J25:J26"/>
    <mergeCell ref="H27:H28"/>
    <mergeCell ref="J27:J28"/>
    <mergeCell ref="H29:H30"/>
    <mergeCell ref="J29:J30"/>
    <mergeCell ref="H21:H22"/>
    <mergeCell ref="J21:J22"/>
    <mergeCell ref="H23:H24"/>
    <mergeCell ref="J23:J24"/>
    <mergeCell ref="I13:I17"/>
    <mergeCell ref="K13:K17"/>
    <mergeCell ref="H19:H20"/>
    <mergeCell ref="J19:J20"/>
    <mergeCell ref="I6:J6"/>
    <mergeCell ref="K6:L6"/>
    <mergeCell ref="B8:B12"/>
    <mergeCell ref="G8:G12"/>
    <mergeCell ref="I8:I12"/>
    <mergeCell ref="K8:K12"/>
    <mergeCell ref="F6:F7"/>
    <mergeCell ref="F1:G1"/>
    <mergeCell ref="F4:G4"/>
    <mergeCell ref="B6:B7"/>
    <mergeCell ref="D6:D7"/>
    <mergeCell ref="E6:E7"/>
    <mergeCell ref="G6:H6"/>
    <mergeCell ref="B13:B17"/>
    <mergeCell ref="G13:G17"/>
    <mergeCell ref="H25:H26"/>
    <mergeCell ref="F2:G2"/>
    <mergeCell ref="F3:G3"/>
  </mergeCells>
  <hyperlinks>
    <hyperlink ref="J3" r:id="rId1"/>
  </hyperlinks>
  <pageMargins left="0.7" right="0.7" top="0.75" bottom="0.75" header="0.3" footer="0.3"/>
  <pageSetup paperSize="9" fitToHeight="0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ПИРОКОР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2018-02-14T07:32:42Z</dcterms:modified>
</cp:coreProperties>
</file>